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nvironintern1\Documents\Water samples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6" i="1" l="1"/>
  <c r="C95" i="1"/>
  <c r="C94" i="1" l="1"/>
  <c r="C93" i="1"/>
  <c r="C92" i="1" l="1"/>
  <c r="C91" i="1"/>
  <c r="C89" i="1"/>
  <c r="C88" i="1"/>
  <c r="C90" i="1"/>
  <c r="C87" i="1"/>
  <c r="C86" i="1"/>
  <c r="C85" i="1"/>
  <c r="C84" i="1"/>
  <c r="C83" i="1"/>
  <c r="C82" i="1"/>
  <c r="C81" i="1"/>
  <c r="C80" i="1"/>
  <c r="C79" i="1" l="1"/>
  <c r="C78" i="1" l="1"/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</calcChain>
</file>

<file path=xl/sharedStrings.xml><?xml version="1.0" encoding="utf-8"?>
<sst xmlns="http://schemas.openxmlformats.org/spreadsheetml/2006/main" count="100" uniqueCount="16">
  <si>
    <t>Onrus Estuary Mouth: Recreational water quality  according to DWA Guideline*</t>
  </si>
  <si>
    <t>Date</t>
  </si>
  <si>
    <t>E. coli</t>
  </si>
  <si>
    <t>Rolling 3 month geomean</t>
  </si>
  <si>
    <t>Risk</t>
  </si>
  <si>
    <t>low</t>
  </si>
  <si>
    <t>slight</t>
  </si>
  <si>
    <t>some</t>
  </si>
  <si>
    <t>* RSA Department of Water Affairs and Forestry. 1996. South African Water Quality Guidelines (second edition), Volume 2: Recreational Use. http://www.dwa.gov.za/IWQS/wq_guide/edited/Pol_saWQguideFRESHRecreationalUsevol2.pdf</t>
  </si>
  <si>
    <t>Geomean for full period:</t>
  </si>
  <si>
    <t>adjusted for identified polluting incidents or isolated high E. coli values unsupported by high enterococci values (likely spurious results)</t>
  </si>
  <si>
    <t>Please contact the Overberg District Municipality: Health Department, on 028 313 1243 for specific questions related to the recreational water quality</t>
  </si>
  <si>
    <t>Results from 25 October pipeburst</t>
  </si>
  <si>
    <t>&gt;2000</t>
  </si>
  <si>
    <t>Notes</t>
  </si>
  <si>
    <t>Results from 03 January 2022 pipeburst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</si>
</sst>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14" fontId="0" fillId="0" borderId="5" xfId="0" applyNumberFormat="1" applyBorder="1"/>
    <xf numFmtId="0" fontId="0" fillId="2" borderId="0" xfId="0" applyNumberFormat="1" applyFill="1" applyBorder="1"/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wrapText="1"/>
    </xf>
    <xf numFmtId="0" fontId="3" fillId="0" borderId="0" xfId="0" applyFont="1" applyBorder="1" applyAlignment="1">
      <alignment wrapText="1"/>
    </xf>
    <xf numFmtId="14" fontId="0" fillId="3" borderId="5" xfId="0" applyNumberFormat="1" applyFill="1" applyBorder="1"/>
    <xf numFmtId="0" fontId="0" fillId="2" borderId="0" xfId="0" applyNumberFormat="1" applyFill="1" applyBorder="1" applyAlignment="1">
      <alignment wrapText="1"/>
    </xf>
    <xf numFmtId="0" fontId="3" fillId="0" borderId="0" xfId="0" applyFont="1" applyAlignment="1">
      <alignment wrapText="1"/>
    </xf>
    <xf numFmtId="14" fontId="0" fillId="0" borderId="0" xfId="0" applyNumberFormat="1"/>
    <xf numFmtId="0" fontId="0" fillId="2" borderId="0" xfId="0" applyNumberFormat="1" applyFill="1"/>
    <xf numFmtId="0" fontId="0" fillId="4" borderId="0" xfId="0" applyNumberFormat="1" applyFill="1"/>
    <xf numFmtId="0" fontId="5" fillId="0" borderId="0" xfId="0" applyFont="1"/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164" fontId="0" fillId="0" borderId="7" xfId="0" applyNumberFormat="1" applyBorder="1" applyAlignment="1">
      <alignment wrapText="1"/>
    </xf>
    <xf numFmtId="14" fontId="0" fillId="0" borderId="0" xfId="0" applyNumberFormat="1" applyFill="1"/>
    <xf numFmtId="0" fontId="0" fillId="0" borderId="0" xfId="0" applyNumberFormat="1" applyFill="1"/>
    <xf numFmtId="164" fontId="0" fillId="0" borderId="0" xfId="0" applyNumberForma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0" fillId="0" borderId="0" xfId="0" applyFill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14" fontId="1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B0F2.83142CC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101</xdr:row>
      <xdr:rowOff>38100</xdr:rowOff>
    </xdr:from>
    <xdr:to>
      <xdr:col>8</xdr:col>
      <xdr:colOff>276225</xdr:colOff>
      <xdr:row>129</xdr:row>
      <xdr:rowOff>95250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6DE97295-B4A1-45DD-840A-E1C6E3AB0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97075"/>
          <a:ext cx="5467350" cy="539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abSelected="1" topLeftCell="A4" zoomScale="90" zoomScaleNormal="90" workbookViewId="0">
      <selection activeCell="C97" sqref="C97"/>
    </sheetView>
  </sheetViews>
  <sheetFormatPr defaultRowHeight="15" x14ac:dyDescent="0.25"/>
  <cols>
    <col min="1" max="1" width="11.7109375" customWidth="1"/>
    <col min="2" max="2" width="11.28515625" customWidth="1"/>
    <col min="6" max="6" width="36.7109375" bestFit="1" customWidth="1"/>
  </cols>
  <sheetData>
    <row r="1" spans="1:7" x14ac:dyDescent="0.25">
      <c r="A1" s="30" t="s">
        <v>0</v>
      </c>
      <c r="B1" s="30"/>
      <c r="C1" s="30"/>
      <c r="D1" s="30"/>
      <c r="E1" s="30"/>
      <c r="F1" s="30"/>
      <c r="G1" s="30"/>
    </row>
    <row r="2" spans="1:7" ht="33" customHeight="1" thickBot="1" x14ac:dyDescent="0.3">
      <c r="A2" s="30" t="s">
        <v>10</v>
      </c>
      <c r="B2" s="30"/>
      <c r="C2" s="30"/>
      <c r="D2" s="30"/>
      <c r="E2" s="30"/>
      <c r="F2" s="30"/>
      <c r="G2" s="30"/>
    </row>
    <row r="3" spans="1:7" ht="39.75" thickBot="1" x14ac:dyDescent="0.3">
      <c r="A3" s="2" t="s">
        <v>1</v>
      </c>
      <c r="B3" s="3" t="s">
        <v>2</v>
      </c>
      <c r="C3" s="4" t="s">
        <v>3</v>
      </c>
      <c r="D3" s="5" t="s">
        <v>4</v>
      </c>
      <c r="E3" s="6"/>
      <c r="F3" s="29" t="s">
        <v>14</v>
      </c>
      <c r="G3" s="1"/>
    </row>
    <row r="4" spans="1:7" x14ac:dyDescent="0.25">
      <c r="A4" s="7">
        <v>43173</v>
      </c>
      <c r="B4" s="8">
        <v>400</v>
      </c>
      <c r="C4" s="10"/>
      <c r="D4" s="19"/>
      <c r="E4" s="9"/>
      <c r="F4" s="1"/>
      <c r="G4" s="1"/>
    </row>
    <row r="5" spans="1:7" x14ac:dyDescent="0.25">
      <c r="A5" s="7">
        <v>43181</v>
      </c>
      <c r="B5" s="8">
        <v>80</v>
      </c>
      <c r="C5" s="10"/>
      <c r="D5" s="20"/>
      <c r="E5" s="9"/>
      <c r="F5" s="1"/>
      <c r="G5" s="1"/>
    </row>
    <row r="6" spans="1:7" x14ac:dyDescent="0.25">
      <c r="A6" s="7">
        <v>43196</v>
      </c>
      <c r="B6" s="8">
        <v>33</v>
      </c>
      <c r="C6" s="10"/>
      <c r="D6" s="20"/>
      <c r="E6" s="9"/>
      <c r="F6" s="1"/>
      <c r="G6" s="1"/>
    </row>
    <row r="7" spans="1:7" x14ac:dyDescent="0.25">
      <c r="A7" s="7">
        <v>43210</v>
      </c>
      <c r="B7" s="8">
        <v>4</v>
      </c>
      <c r="C7" s="10"/>
      <c r="D7" s="20"/>
      <c r="E7" s="9"/>
      <c r="F7" s="1"/>
      <c r="G7" s="1"/>
    </row>
    <row r="8" spans="1:7" x14ac:dyDescent="0.25">
      <c r="A8" s="7">
        <v>43230</v>
      </c>
      <c r="B8" s="8">
        <v>310</v>
      </c>
      <c r="C8" s="10"/>
      <c r="D8" s="20"/>
      <c r="E8" s="9"/>
      <c r="F8" s="1"/>
      <c r="G8" s="1"/>
    </row>
    <row r="9" spans="1:7" x14ac:dyDescent="0.25">
      <c r="A9" s="7">
        <v>43244</v>
      </c>
      <c r="B9" s="8">
        <v>90</v>
      </c>
      <c r="C9" s="10">
        <f>GEOMEAN(B4:B9)</f>
        <v>70.019878387252362</v>
      </c>
      <c r="D9" s="20"/>
      <c r="E9" s="9"/>
      <c r="F9" s="1"/>
      <c r="G9" s="1"/>
    </row>
    <row r="10" spans="1:7" x14ac:dyDescent="0.25">
      <c r="A10" s="7">
        <v>43272</v>
      </c>
      <c r="B10" s="8">
        <v>20</v>
      </c>
      <c r="C10" s="10">
        <f t="shared" ref="C10:C71" si="0">GEOMEAN(B5:B10)</f>
        <v>42.499421600479643</v>
      </c>
      <c r="D10" s="21" t="s">
        <v>5</v>
      </c>
      <c r="E10" s="11"/>
      <c r="F10" s="1"/>
      <c r="G10" s="1"/>
    </row>
    <row r="11" spans="1:7" x14ac:dyDescent="0.25">
      <c r="A11" s="7">
        <v>43286</v>
      </c>
      <c r="B11" s="8">
        <v>63</v>
      </c>
      <c r="C11" s="10">
        <f t="shared" si="0"/>
        <v>40.840537257563007</v>
      </c>
      <c r="D11" s="21" t="s">
        <v>5</v>
      </c>
      <c r="E11" s="11"/>
      <c r="F11" s="1"/>
      <c r="G11" s="1"/>
    </row>
    <row r="12" spans="1:7" x14ac:dyDescent="0.25">
      <c r="A12" s="7">
        <v>43300</v>
      </c>
      <c r="B12" s="8">
        <v>25</v>
      </c>
      <c r="C12" s="10">
        <f t="shared" si="0"/>
        <v>38.993820789846474</v>
      </c>
      <c r="D12" s="21" t="s">
        <v>5</v>
      </c>
      <c r="E12" s="11"/>
      <c r="F12" s="1"/>
      <c r="G12" s="1"/>
    </row>
    <row r="13" spans="1:7" x14ac:dyDescent="0.25">
      <c r="A13" s="7">
        <v>43328</v>
      </c>
      <c r="B13" s="8">
        <v>290</v>
      </c>
      <c r="C13" s="10">
        <f t="shared" si="0"/>
        <v>79.625491450330841</v>
      </c>
      <c r="D13" s="21" t="s">
        <v>5</v>
      </c>
      <c r="E13" s="11"/>
      <c r="F13" s="1"/>
      <c r="G13" s="1"/>
    </row>
    <row r="14" spans="1:7" x14ac:dyDescent="0.25">
      <c r="A14" s="7">
        <v>43342</v>
      </c>
      <c r="B14" s="8">
        <v>80</v>
      </c>
      <c r="C14" s="10">
        <f t="shared" si="0"/>
        <v>63.534094017049078</v>
      </c>
      <c r="D14" s="21" t="s">
        <v>5</v>
      </c>
      <c r="E14" s="11"/>
      <c r="F14" s="1"/>
      <c r="G14" s="1"/>
    </row>
    <row r="15" spans="1:7" x14ac:dyDescent="0.25">
      <c r="A15" s="7">
        <v>43356</v>
      </c>
      <c r="B15" s="8">
        <v>100</v>
      </c>
      <c r="C15" s="10">
        <f t="shared" si="0"/>
        <v>64.659611337155354</v>
      </c>
      <c r="D15" s="21" t="s">
        <v>5</v>
      </c>
      <c r="E15" s="11"/>
      <c r="F15" s="1"/>
      <c r="G15" s="1"/>
    </row>
    <row r="16" spans="1:7" x14ac:dyDescent="0.25">
      <c r="A16" s="7">
        <v>43370</v>
      </c>
      <c r="B16" s="8">
        <v>100</v>
      </c>
      <c r="C16" s="10">
        <f t="shared" si="0"/>
        <v>84.552818786480643</v>
      </c>
      <c r="D16" s="21" t="s">
        <v>5</v>
      </c>
      <c r="E16" s="11"/>
      <c r="F16" s="1"/>
      <c r="G16" s="1"/>
    </row>
    <row r="17" spans="1:7" x14ac:dyDescent="0.25">
      <c r="A17" s="7">
        <v>43384</v>
      </c>
      <c r="B17" s="8">
        <v>20</v>
      </c>
      <c r="C17" s="10">
        <f t="shared" si="0"/>
        <v>69.83551360928989</v>
      </c>
      <c r="D17" s="21" t="s">
        <v>5</v>
      </c>
      <c r="E17" s="11"/>
      <c r="F17" s="1"/>
      <c r="G17" s="1"/>
    </row>
    <row r="18" spans="1:7" x14ac:dyDescent="0.25">
      <c r="A18" s="7">
        <v>43398</v>
      </c>
      <c r="B18" s="8">
        <v>30</v>
      </c>
      <c r="C18" s="10">
        <f t="shared" si="0"/>
        <v>71.990171119946979</v>
      </c>
      <c r="D18" s="21" t="s">
        <v>5</v>
      </c>
      <c r="E18" s="11"/>
      <c r="F18" s="1"/>
      <c r="G18" s="1"/>
    </row>
    <row r="19" spans="1:7" x14ac:dyDescent="0.25">
      <c r="A19" s="7">
        <v>43412</v>
      </c>
      <c r="B19" s="8">
        <v>25</v>
      </c>
      <c r="C19" s="10">
        <f t="shared" si="0"/>
        <v>47.847972633191716</v>
      </c>
      <c r="D19" s="21" t="s">
        <v>5</v>
      </c>
      <c r="E19" s="11"/>
      <c r="F19" s="1"/>
      <c r="G19" s="1"/>
    </row>
    <row r="20" spans="1:7" x14ac:dyDescent="0.25">
      <c r="A20" s="7">
        <v>43426</v>
      </c>
      <c r="B20" s="8">
        <v>35</v>
      </c>
      <c r="C20" s="10">
        <f t="shared" si="0"/>
        <v>41.689486953466158</v>
      </c>
      <c r="D20" s="21" t="s">
        <v>5</v>
      </c>
      <c r="E20" s="11"/>
      <c r="F20" s="1"/>
      <c r="G20" s="1"/>
    </row>
    <row r="21" spans="1:7" x14ac:dyDescent="0.25">
      <c r="A21" s="7">
        <v>43438</v>
      </c>
      <c r="B21" s="8">
        <v>60</v>
      </c>
      <c r="C21" s="10">
        <f t="shared" si="0"/>
        <v>38.287037086698646</v>
      </c>
      <c r="D21" s="21" t="s">
        <v>5</v>
      </c>
      <c r="E21" s="11"/>
      <c r="F21" s="1"/>
      <c r="G21" s="1"/>
    </row>
    <row r="22" spans="1:7" x14ac:dyDescent="0.25">
      <c r="A22" s="7">
        <v>43440</v>
      </c>
      <c r="B22" s="8">
        <v>22</v>
      </c>
      <c r="C22" s="10">
        <f t="shared" si="0"/>
        <v>29.747846997048214</v>
      </c>
      <c r="D22" s="21" t="s">
        <v>5</v>
      </c>
      <c r="E22" s="11"/>
      <c r="F22" s="1"/>
      <c r="G22" s="1"/>
    </row>
    <row r="23" spans="1:7" x14ac:dyDescent="0.25">
      <c r="A23" s="7">
        <v>43445</v>
      </c>
      <c r="B23" s="8">
        <v>85</v>
      </c>
      <c r="C23" s="10">
        <f t="shared" si="0"/>
        <v>37.860559482829608</v>
      </c>
      <c r="D23" s="21" t="s">
        <v>5</v>
      </c>
      <c r="E23" s="11"/>
      <c r="F23" s="1"/>
      <c r="G23" s="1"/>
    </row>
    <row r="24" spans="1:7" x14ac:dyDescent="0.25">
      <c r="A24" s="7">
        <v>43447</v>
      </c>
      <c r="B24" s="8">
        <v>15</v>
      </c>
      <c r="C24" s="10">
        <f t="shared" si="0"/>
        <v>33.729923911328967</v>
      </c>
      <c r="D24" s="21" t="s">
        <v>5</v>
      </c>
      <c r="E24" s="11"/>
      <c r="F24" s="1"/>
      <c r="G24" s="1"/>
    </row>
    <row r="25" spans="1:7" x14ac:dyDescent="0.25">
      <c r="A25" s="7">
        <v>43817</v>
      </c>
      <c r="B25" s="8">
        <v>35</v>
      </c>
      <c r="C25" s="10">
        <f t="shared" si="0"/>
        <v>35.675497170111882</v>
      </c>
      <c r="D25" s="21" t="s">
        <v>5</v>
      </c>
      <c r="E25" s="11"/>
      <c r="F25" s="1"/>
      <c r="G25" s="1"/>
    </row>
    <row r="26" spans="1:7" x14ac:dyDescent="0.25">
      <c r="A26" s="7">
        <v>43454</v>
      </c>
      <c r="B26" s="8">
        <v>400</v>
      </c>
      <c r="C26" s="10">
        <f t="shared" si="0"/>
        <v>53.542916699650924</v>
      </c>
      <c r="D26" s="21" t="s">
        <v>5</v>
      </c>
      <c r="E26" s="11"/>
      <c r="F26" s="1"/>
      <c r="G26" s="1"/>
    </row>
    <row r="27" spans="1:7" x14ac:dyDescent="0.25">
      <c r="A27" s="7">
        <v>43461</v>
      </c>
      <c r="B27" s="8">
        <v>200</v>
      </c>
      <c r="C27" s="10">
        <f t="shared" si="0"/>
        <v>65.440782365281905</v>
      </c>
      <c r="D27" s="21" t="s">
        <v>5</v>
      </c>
      <c r="E27" s="11"/>
      <c r="F27" s="1"/>
      <c r="G27" s="1"/>
    </row>
    <row r="28" spans="1:7" x14ac:dyDescent="0.25">
      <c r="A28" s="7">
        <v>43468</v>
      </c>
      <c r="B28" s="8">
        <v>130</v>
      </c>
      <c r="C28" s="10">
        <f t="shared" si="0"/>
        <v>87.990393803773799</v>
      </c>
      <c r="D28" s="21" t="s">
        <v>5</v>
      </c>
      <c r="E28" s="11"/>
      <c r="F28" s="6"/>
      <c r="G28" s="6"/>
    </row>
    <row r="29" spans="1:7" x14ac:dyDescent="0.25">
      <c r="A29" s="7">
        <v>43482</v>
      </c>
      <c r="B29" s="8">
        <v>3</v>
      </c>
      <c r="C29" s="10">
        <f t="shared" si="0"/>
        <v>50.394791134410134</v>
      </c>
      <c r="D29" s="21" t="s">
        <v>5</v>
      </c>
      <c r="E29" s="11"/>
      <c r="F29" s="11"/>
      <c r="G29" s="11"/>
    </row>
    <row r="30" spans="1:7" x14ac:dyDescent="0.25">
      <c r="A30" s="7">
        <v>43496</v>
      </c>
      <c r="B30" s="8">
        <v>150</v>
      </c>
      <c r="C30" s="10">
        <f t="shared" si="0"/>
        <v>73.969437519054352</v>
      </c>
      <c r="D30" s="21" t="s">
        <v>5</v>
      </c>
      <c r="E30" s="11"/>
      <c r="F30" s="11"/>
      <c r="G30" s="11"/>
    </row>
    <row r="31" spans="1:7" x14ac:dyDescent="0.25">
      <c r="A31" s="7">
        <v>43510</v>
      </c>
      <c r="B31" s="8">
        <v>80</v>
      </c>
      <c r="C31" s="10">
        <f t="shared" si="0"/>
        <v>84.896406282352515</v>
      </c>
      <c r="D31" s="21" t="s">
        <v>5</v>
      </c>
      <c r="E31" s="11"/>
      <c r="F31" s="11"/>
      <c r="G31" s="11"/>
    </row>
    <row r="32" spans="1:7" ht="18" customHeight="1" x14ac:dyDescent="0.25">
      <c r="A32" s="7">
        <v>43524</v>
      </c>
      <c r="B32" s="8">
        <v>23</v>
      </c>
      <c r="C32" s="10">
        <f t="shared" si="0"/>
        <v>52.743297801869836</v>
      </c>
      <c r="D32" s="21" t="s">
        <v>5</v>
      </c>
      <c r="E32" s="11"/>
      <c r="F32" s="11"/>
      <c r="G32" s="11"/>
    </row>
    <row r="33" spans="1:7" x14ac:dyDescent="0.25">
      <c r="A33" s="7">
        <v>43538</v>
      </c>
      <c r="B33" s="8">
        <v>450</v>
      </c>
      <c r="C33" s="10">
        <f t="shared" si="0"/>
        <v>60.376004193032252</v>
      </c>
      <c r="D33" s="21" t="s">
        <v>5</v>
      </c>
      <c r="E33" s="11"/>
      <c r="F33" s="9"/>
      <c r="G33" s="9"/>
    </row>
    <row r="34" spans="1:7" x14ac:dyDescent="0.25">
      <c r="A34" s="12">
        <v>43565</v>
      </c>
      <c r="B34" s="8">
        <v>60</v>
      </c>
      <c r="C34" s="10">
        <f t="shared" si="0"/>
        <v>53.076101607984221</v>
      </c>
      <c r="D34" s="21" t="s">
        <v>5</v>
      </c>
      <c r="E34" s="11"/>
      <c r="F34" s="1"/>
      <c r="G34" s="1"/>
    </row>
    <row r="35" spans="1:7" x14ac:dyDescent="0.25">
      <c r="A35" s="7">
        <v>43566</v>
      </c>
      <c r="B35" s="8">
        <v>60</v>
      </c>
      <c r="C35" s="10">
        <f t="shared" si="0"/>
        <v>87.445476665465065</v>
      </c>
      <c r="D35" s="21" t="s">
        <v>5</v>
      </c>
      <c r="E35" s="11"/>
      <c r="F35" s="1"/>
      <c r="G35" s="1"/>
    </row>
    <row r="36" spans="1:7" x14ac:dyDescent="0.25">
      <c r="A36" s="7">
        <v>43580</v>
      </c>
      <c r="B36" s="8">
        <v>450</v>
      </c>
      <c r="C36" s="10">
        <f t="shared" si="0"/>
        <v>105.01650449053781</v>
      </c>
      <c r="D36" s="21" t="s">
        <v>5</v>
      </c>
      <c r="E36" s="11"/>
      <c r="F36" s="1"/>
      <c r="G36" s="1"/>
    </row>
    <row r="37" spans="1:7" x14ac:dyDescent="0.25">
      <c r="A37" s="7">
        <v>43594</v>
      </c>
      <c r="B37" s="8">
        <v>150</v>
      </c>
      <c r="C37" s="10">
        <f t="shared" si="0"/>
        <v>116.61590059205615</v>
      </c>
      <c r="D37" s="21" t="s">
        <v>5</v>
      </c>
      <c r="E37" s="11"/>
      <c r="F37" s="1"/>
      <c r="G37" s="1"/>
    </row>
    <row r="38" spans="1:7" x14ac:dyDescent="0.25">
      <c r="A38" s="7">
        <v>43608</v>
      </c>
      <c r="B38" s="8">
        <v>350</v>
      </c>
      <c r="C38" s="10">
        <f t="shared" si="0"/>
        <v>183.57539525351234</v>
      </c>
      <c r="D38" s="21" t="s">
        <v>6</v>
      </c>
      <c r="E38" s="11"/>
      <c r="F38" s="1"/>
      <c r="G38" s="1"/>
    </row>
    <row r="39" spans="1:7" x14ac:dyDescent="0.25">
      <c r="A39" s="7">
        <v>43622</v>
      </c>
      <c r="B39" s="8">
        <v>1</v>
      </c>
      <c r="C39" s="10">
        <f t="shared" si="0"/>
        <v>66.315093505435954</v>
      </c>
      <c r="D39" s="21" t="s">
        <v>5</v>
      </c>
      <c r="E39" s="11"/>
      <c r="F39" s="1"/>
      <c r="G39" s="1"/>
    </row>
    <row r="40" spans="1:7" x14ac:dyDescent="0.25">
      <c r="A40" s="7">
        <v>43637</v>
      </c>
      <c r="B40" s="8">
        <v>35</v>
      </c>
      <c r="C40" s="10">
        <f t="shared" si="0"/>
        <v>60.617569442116434</v>
      </c>
      <c r="D40" s="21" t="s">
        <v>5</v>
      </c>
      <c r="E40" s="11"/>
      <c r="F40" s="1"/>
      <c r="G40" s="1"/>
    </row>
    <row r="41" spans="1:7" x14ac:dyDescent="0.25">
      <c r="A41" s="7">
        <v>43650</v>
      </c>
      <c r="B41" s="8">
        <v>1800</v>
      </c>
      <c r="C41" s="10">
        <f t="shared" si="0"/>
        <v>106.85267388573094</v>
      </c>
      <c r="D41" s="21" t="s">
        <v>5</v>
      </c>
      <c r="E41" s="11"/>
      <c r="F41" s="1"/>
      <c r="G41" s="1"/>
    </row>
    <row r="42" spans="1:7" x14ac:dyDescent="0.25">
      <c r="A42" s="7">
        <v>43664</v>
      </c>
      <c r="B42" s="8">
        <v>1000</v>
      </c>
      <c r="C42" s="10">
        <f t="shared" si="0"/>
        <v>122.0627946005212</v>
      </c>
      <c r="D42" s="21" t="s">
        <v>5</v>
      </c>
      <c r="E42" s="11"/>
      <c r="F42" s="1"/>
      <c r="G42" s="1"/>
    </row>
    <row r="43" spans="1:7" x14ac:dyDescent="0.25">
      <c r="A43" s="7">
        <v>43678</v>
      </c>
      <c r="B43" s="8">
        <v>220</v>
      </c>
      <c r="C43" s="10">
        <f t="shared" si="0"/>
        <v>130.10836292506289</v>
      </c>
      <c r="D43" s="21" t="s">
        <v>6</v>
      </c>
      <c r="E43" s="11"/>
      <c r="F43" s="1"/>
      <c r="G43" s="1"/>
    </row>
    <row r="44" spans="1:7" x14ac:dyDescent="0.25">
      <c r="A44" s="7">
        <v>43692</v>
      </c>
      <c r="B44" s="8">
        <v>12</v>
      </c>
      <c r="C44" s="10">
        <f t="shared" si="0"/>
        <v>74.157898248252252</v>
      </c>
      <c r="D44" s="21" t="s">
        <v>5</v>
      </c>
      <c r="E44" s="11"/>
      <c r="F44" s="1"/>
      <c r="G44" s="1"/>
    </row>
    <row r="45" spans="1:7" x14ac:dyDescent="0.25">
      <c r="A45" s="7">
        <v>43706</v>
      </c>
      <c r="B45" s="8">
        <v>170</v>
      </c>
      <c r="C45" s="10">
        <f t="shared" si="0"/>
        <v>174.54157863810892</v>
      </c>
      <c r="D45" s="21" t="s">
        <v>6</v>
      </c>
      <c r="E45" s="11"/>
      <c r="F45" s="1"/>
      <c r="G45" s="1"/>
    </row>
    <row r="46" spans="1:7" x14ac:dyDescent="0.25">
      <c r="A46" s="7">
        <v>43720</v>
      </c>
      <c r="B46" s="8">
        <v>310</v>
      </c>
      <c r="C46" s="10">
        <f t="shared" si="0"/>
        <v>251.06211005083134</v>
      </c>
      <c r="D46" s="21" t="s">
        <v>7</v>
      </c>
      <c r="E46" s="11"/>
      <c r="F46" s="1"/>
      <c r="G46" s="1"/>
    </row>
    <row r="47" spans="1:7" x14ac:dyDescent="0.25">
      <c r="A47" s="7">
        <v>43734</v>
      </c>
      <c r="B47" s="8">
        <v>100</v>
      </c>
      <c r="C47" s="10">
        <f t="shared" si="0"/>
        <v>155.08474859189599</v>
      </c>
      <c r="D47" s="21" t="s">
        <v>6</v>
      </c>
      <c r="E47" s="11"/>
      <c r="F47" s="1"/>
      <c r="G47" s="1"/>
    </row>
    <row r="48" spans="1:7" x14ac:dyDescent="0.25">
      <c r="A48" s="7">
        <v>43762</v>
      </c>
      <c r="B48" s="8">
        <v>68</v>
      </c>
      <c r="C48" s="10">
        <f t="shared" si="0"/>
        <v>99.080283932428088</v>
      </c>
      <c r="D48" s="21" t="s">
        <v>5</v>
      </c>
      <c r="E48" s="11"/>
      <c r="F48" s="1"/>
      <c r="G48" s="1"/>
    </row>
    <row r="49" spans="1:7" x14ac:dyDescent="0.25">
      <c r="A49" s="7">
        <v>43790</v>
      </c>
      <c r="B49" s="13">
        <v>160</v>
      </c>
      <c r="C49" s="10">
        <f t="shared" si="0"/>
        <v>93.958655316291228</v>
      </c>
      <c r="D49" s="21" t="s">
        <v>5</v>
      </c>
      <c r="E49" s="11"/>
      <c r="F49" s="14"/>
      <c r="G49" s="1"/>
    </row>
    <row r="50" spans="1:7" x14ac:dyDescent="0.25">
      <c r="A50" s="7">
        <v>43804</v>
      </c>
      <c r="B50" s="13">
        <v>190</v>
      </c>
      <c r="C50" s="10">
        <f t="shared" si="0"/>
        <v>148.88999611603592</v>
      </c>
      <c r="D50" s="21" t="s">
        <v>6</v>
      </c>
      <c r="E50" s="11"/>
      <c r="F50" s="14"/>
      <c r="G50" s="1"/>
    </row>
    <row r="51" spans="1:7" x14ac:dyDescent="0.25">
      <c r="A51" s="7">
        <v>43818</v>
      </c>
      <c r="B51" s="13">
        <v>160</v>
      </c>
      <c r="C51" s="10">
        <f t="shared" si="0"/>
        <v>147.39317093784933</v>
      </c>
      <c r="D51" s="21" t="s">
        <v>6</v>
      </c>
      <c r="E51" s="11"/>
      <c r="F51" s="14"/>
      <c r="G51" s="1"/>
    </row>
    <row r="52" spans="1:7" x14ac:dyDescent="0.25">
      <c r="A52" s="7">
        <v>43839</v>
      </c>
      <c r="B52" s="13">
        <v>130</v>
      </c>
      <c r="C52" s="10">
        <f t="shared" si="0"/>
        <v>127.51882584367772</v>
      </c>
      <c r="D52" s="21" t="s">
        <v>6</v>
      </c>
      <c r="E52" s="11"/>
      <c r="F52" s="14"/>
      <c r="G52" s="1"/>
    </row>
    <row r="53" spans="1:7" x14ac:dyDescent="0.25">
      <c r="A53" s="15">
        <v>43853</v>
      </c>
      <c r="B53" s="13">
        <v>190</v>
      </c>
      <c r="C53" s="10">
        <f t="shared" si="0"/>
        <v>141.91661333373551</v>
      </c>
      <c r="D53" s="21" t="s">
        <v>6</v>
      </c>
      <c r="E53" s="11"/>
      <c r="F53" s="14"/>
      <c r="G53" s="1"/>
    </row>
    <row r="54" spans="1:7" x14ac:dyDescent="0.25">
      <c r="A54" s="7">
        <v>43881</v>
      </c>
      <c r="B54" s="13">
        <v>45</v>
      </c>
      <c r="C54" s="10">
        <f t="shared" si="0"/>
        <v>132.48005677194988</v>
      </c>
      <c r="D54" s="21" t="s">
        <v>6</v>
      </c>
      <c r="E54" s="11"/>
      <c r="F54" s="14"/>
      <c r="G54" s="1"/>
    </row>
    <row r="55" spans="1:7" x14ac:dyDescent="0.25">
      <c r="A55" s="15">
        <v>43887</v>
      </c>
      <c r="B55" s="16">
        <v>200</v>
      </c>
      <c r="C55" s="10">
        <f t="shared" si="0"/>
        <v>137.49983416797252</v>
      </c>
      <c r="D55" s="21" t="s">
        <v>6</v>
      </c>
      <c r="E55" s="11"/>
      <c r="F55" s="14"/>
      <c r="G55" s="1"/>
    </row>
    <row r="56" spans="1:7" x14ac:dyDescent="0.25">
      <c r="A56" s="15">
        <v>43909</v>
      </c>
      <c r="B56" s="16">
        <v>300</v>
      </c>
      <c r="C56" s="10">
        <f t="shared" si="0"/>
        <v>148.3759286139134</v>
      </c>
      <c r="D56" s="21" t="s">
        <v>6</v>
      </c>
      <c r="E56" s="11"/>
      <c r="F56" s="14"/>
      <c r="G56" s="1"/>
    </row>
    <row r="57" spans="1:7" x14ac:dyDescent="0.25">
      <c r="A57" s="15">
        <v>44035</v>
      </c>
      <c r="B57" s="17">
        <v>24</v>
      </c>
      <c r="C57" s="10">
        <f t="shared" si="0"/>
        <v>108.15468244739594</v>
      </c>
      <c r="D57" s="21" t="s">
        <v>5</v>
      </c>
      <c r="E57" s="11"/>
      <c r="F57" s="14"/>
      <c r="G57" s="1"/>
    </row>
    <row r="58" spans="1:7" x14ac:dyDescent="0.25">
      <c r="A58" s="15">
        <v>44049</v>
      </c>
      <c r="B58" s="17">
        <v>200</v>
      </c>
      <c r="C58" s="10">
        <f t="shared" si="0"/>
        <v>116.20543312626475</v>
      </c>
      <c r="D58" s="21" t="s">
        <v>5</v>
      </c>
      <c r="E58" s="11"/>
      <c r="F58" s="14"/>
      <c r="G58" s="1"/>
    </row>
    <row r="59" spans="1:7" x14ac:dyDescent="0.25">
      <c r="A59" s="15">
        <v>44085</v>
      </c>
      <c r="B59" s="17">
        <v>46</v>
      </c>
      <c r="C59" s="10">
        <f t="shared" si="0"/>
        <v>91.740366797825644</v>
      </c>
      <c r="D59" s="21" t="s">
        <v>5</v>
      </c>
      <c r="E59" s="11"/>
      <c r="F59" s="14"/>
      <c r="G59" s="1"/>
    </row>
    <row r="60" spans="1:7" x14ac:dyDescent="0.25">
      <c r="A60" s="15">
        <v>44091</v>
      </c>
      <c r="B60" s="17">
        <v>80</v>
      </c>
      <c r="C60" s="10">
        <f t="shared" si="0"/>
        <v>100.9733389844428</v>
      </c>
      <c r="D60" s="21" t="s">
        <v>5</v>
      </c>
      <c r="E60" s="11"/>
      <c r="F60" s="14"/>
      <c r="G60" s="1"/>
    </row>
    <row r="61" spans="1:7" x14ac:dyDescent="0.25">
      <c r="A61" s="15">
        <v>44112</v>
      </c>
      <c r="B61" s="17">
        <v>130</v>
      </c>
      <c r="C61" s="10">
        <f t="shared" si="0"/>
        <v>93.977872804360032</v>
      </c>
      <c r="D61" s="21" t="s">
        <v>5</v>
      </c>
      <c r="E61" s="11"/>
      <c r="F61" s="14"/>
      <c r="G61" s="1"/>
    </row>
    <row r="62" spans="1:7" x14ac:dyDescent="0.25">
      <c r="A62" s="15">
        <v>44126</v>
      </c>
      <c r="B62" s="17">
        <v>160</v>
      </c>
      <c r="C62" s="10">
        <f t="shared" si="0"/>
        <v>84.630206097662793</v>
      </c>
      <c r="D62" s="21" t="s">
        <v>5</v>
      </c>
      <c r="E62" s="11"/>
      <c r="F62" s="14"/>
      <c r="G62" s="1"/>
    </row>
    <row r="63" spans="1:7" x14ac:dyDescent="0.25">
      <c r="A63" s="15">
        <v>44140</v>
      </c>
      <c r="B63" s="17">
        <v>30</v>
      </c>
      <c r="C63" s="10">
        <f t="shared" si="0"/>
        <v>87.836913627393656</v>
      </c>
      <c r="D63" s="21" t="s">
        <v>5</v>
      </c>
      <c r="E63" s="11"/>
      <c r="F63" s="14"/>
      <c r="G63" s="1"/>
    </row>
    <row r="64" spans="1:7" x14ac:dyDescent="0.25">
      <c r="A64" s="15">
        <v>44154</v>
      </c>
      <c r="B64" s="17">
        <v>400</v>
      </c>
      <c r="C64" s="10">
        <f t="shared" si="0"/>
        <v>98.593601987377767</v>
      </c>
      <c r="D64" s="21" t="s">
        <v>5</v>
      </c>
      <c r="E64" s="11"/>
      <c r="F64" s="14"/>
      <c r="G64" s="1"/>
    </row>
    <row r="65" spans="1:7" x14ac:dyDescent="0.25">
      <c r="A65" s="15">
        <v>44168</v>
      </c>
      <c r="B65" s="17">
        <v>50</v>
      </c>
      <c r="C65" s="10">
        <f t="shared" si="0"/>
        <v>99.973315538153116</v>
      </c>
      <c r="D65" s="21" t="s">
        <v>5</v>
      </c>
      <c r="E65" s="11"/>
      <c r="F65" s="14"/>
      <c r="G65" s="1"/>
    </row>
    <row r="66" spans="1:7" x14ac:dyDescent="0.25">
      <c r="A66" s="15">
        <v>44182</v>
      </c>
      <c r="B66" s="17">
        <v>136</v>
      </c>
      <c r="C66" s="10">
        <f t="shared" si="0"/>
        <v>109.21750444761881</v>
      </c>
      <c r="D66" s="21" t="s">
        <v>5</v>
      </c>
      <c r="E66" s="11"/>
      <c r="F66" s="14"/>
      <c r="G66" s="1"/>
    </row>
    <row r="67" spans="1:7" x14ac:dyDescent="0.25">
      <c r="A67" s="15">
        <v>44187</v>
      </c>
      <c r="B67" s="17">
        <v>90</v>
      </c>
      <c r="C67" s="10">
        <f t="shared" si="0"/>
        <v>102.72483250499671</v>
      </c>
      <c r="D67" s="21" t="s">
        <v>5</v>
      </c>
      <c r="E67" s="11"/>
      <c r="F67" s="14"/>
      <c r="G67" s="1"/>
    </row>
    <row r="68" spans="1:7" x14ac:dyDescent="0.25">
      <c r="A68" s="15">
        <v>44194</v>
      </c>
      <c r="B68" s="17">
        <v>264</v>
      </c>
      <c r="C68" s="10">
        <f t="shared" si="0"/>
        <v>111.66646444724832</v>
      </c>
      <c r="D68" s="21" t="s">
        <v>5</v>
      </c>
      <c r="E68" s="11"/>
      <c r="F68" s="14"/>
      <c r="G68" s="1"/>
    </row>
    <row r="69" spans="1:7" x14ac:dyDescent="0.25">
      <c r="A69" s="15">
        <v>44203</v>
      </c>
      <c r="B69" s="17">
        <v>230</v>
      </c>
      <c r="C69" s="10">
        <f t="shared" si="0"/>
        <v>156.80402127051372</v>
      </c>
      <c r="D69" s="21" t="s">
        <v>6</v>
      </c>
      <c r="E69" s="11"/>
      <c r="F69" s="14"/>
      <c r="G69" s="1"/>
    </row>
    <row r="70" spans="1:7" x14ac:dyDescent="0.25">
      <c r="A70" s="15">
        <v>44217</v>
      </c>
      <c r="B70" s="17">
        <v>194</v>
      </c>
      <c r="C70" s="10">
        <f t="shared" si="0"/>
        <v>138.98912445951342</v>
      </c>
      <c r="D70" s="21" t="s">
        <v>6</v>
      </c>
      <c r="E70" s="11"/>
      <c r="F70" s="14"/>
      <c r="G70" s="1"/>
    </row>
    <row r="71" spans="1:7" x14ac:dyDescent="0.25">
      <c r="A71" s="15">
        <v>44231</v>
      </c>
      <c r="B71" s="17">
        <v>60</v>
      </c>
      <c r="C71" s="10">
        <f t="shared" si="0"/>
        <v>143.27740051618878</v>
      </c>
      <c r="D71" s="21" t="s">
        <v>6</v>
      </c>
      <c r="E71" s="11"/>
      <c r="F71" s="14"/>
      <c r="G71" s="1"/>
    </row>
    <row r="72" spans="1:7" x14ac:dyDescent="0.25">
      <c r="A72" s="15">
        <v>44245</v>
      </c>
      <c r="B72" s="17">
        <v>180</v>
      </c>
      <c r="C72" s="10">
        <f>GEOMEAN(B67:B72)</f>
        <v>150.12970329412389</v>
      </c>
      <c r="D72" s="21" t="s">
        <v>6</v>
      </c>
      <c r="E72" s="11"/>
      <c r="F72" s="14"/>
      <c r="G72" s="1"/>
    </row>
    <row r="73" spans="1:7" x14ac:dyDescent="0.25">
      <c r="A73" s="15">
        <v>44259</v>
      </c>
      <c r="B73" s="17">
        <v>1620</v>
      </c>
      <c r="C73" s="10">
        <f t="shared" ref="C73" si="1">GEOMEAN(B68:B73)</f>
        <v>243.04053385361445</v>
      </c>
      <c r="D73" s="21" t="s">
        <v>7</v>
      </c>
      <c r="E73" s="11"/>
      <c r="F73" s="14"/>
      <c r="G73" s="1"/>
    </row>
    <row r="74" spans="1:7" x14ac:dyDescent="0.25">
      <c r="A74" s="15">
        <v>44273</v>
      </c>
      <c r="B74" s="17">
        <v>210</v>
      </c>
      <c r="C74" s="10">
        <f>GEOMEAN(B69:B74)</f>
        <v>233.94545112702866</v>
      </c>
      <c r="D74" s="21" t="s">
        <v>7</v>
      </c>
      <c r="E74" s="11"/>
      <c r="F74" s="14"/>
      <c r="G74" s="1"/>
    </row>
    <row r="75" spans="1:7" x14ac:dyDescent="0.25">
      <c r="A75" s="15">
        <v>44287</v>
      </c>
      <c r="B75" s="17">
        <v>211</v>
      </c>
      <c r="C75" s="10">
        <f t="shared" ref="C75:C76" si="2">GEOMEAN(B70:B75)</f>
        <v>230.60764903607327</v>
      </c>
      <c r="D75" s="21" t="s">
        <v>7</v>
      </c>
      <c r="E75" s="11"/>
      <c r="G75" s="1"/>
    </row>
    <row r="76" spans="1:7" x14ac:dyDescent="0.25">
      <c r="A76" s="15">
        <v>44301</v>
      </c>
      <c r="B76" s="17">
        <v>212</v>
      </c>
      <c r="C76" s="10">
        <f t="shared" si="2"/>
        <v>234.043219425053</v>
      </c>
      <c r="D76" s="21" t="s">
        <v>7</v>
      </c>
      <c r="E76" s="11"/>
      <c r="F76" s="14"/>
      <c r="G76" s="1"/>
    </row>
    <row r="77" spans="1:7" x14ac:dyDescent="0.25">
      <c r="A77" s="15">
        <v>44315</v>
      </c>
      <c r="B77" s="17">
        <v>213</v>
      </c>
      <c r="C77" s="10">
        <f t="shared" ref="C77:C83" si="3">GEOMEAN(B72:B77)</f>
        <v>289.06851340329325</v>
      </c>
      <c r="D77" s="21" t="s">
        <v>7</v>
      </c>
      <c r="E77" s="11"/>
      <c r="F77" s="14"/>
      <c r="G77" s="1"/>
    </row>
    <row r="78" spans="1:7" x14ac:dyDescent="0.25">
      <c r="A78" s="15">
        <v>44329</v>
      </c>
      <c r="B78" s="17">
        <v>60</v>
      </c>
      <c r="C78" s="10">
        <f t="shared" si="3"/>
        <v>240.70248830083588</v>
      </c>
      <c r="D78" s="21" t="s">
        <v>7</v>
      </c>
      <c r="E78" s="11"/>
      <c r="F78" s="14"/>
      <c r="G78" s="1"/>
    </row>
    <row r="79" spans="1:7" x14ac:dyDescent="0.25">
      <c r="A79" s="15">
        <v>44343</v>
      </c>
      <c r="B79" s="17">
        <v>45</v>
      </c>
      <c r="C79" s="10">
        <f t="shared" si="3"/>
        <v>132.46368416621169</v>
      </c>
      <c r="D79" s="21" t="s">
        <v>6</v>
      </c>
      <c r="E79" s="11"/>
      <c r="F79" s="14"/>
      <c r="G79" s="1"/>
    </row>
    <row r="80" spans="1:7" x14ac:dyDescent="0.25">
      <c r="A80" s="15">
        <v>44357</v>
      </c>
      <c r="B80" s="17">
        <v>96</v>
      </c>
      <c r="C80" s="10">
        <f t="shared" si="3"/>
        <v>116.26227568928309</v>
      </c>
      <c r="D80" s="21" t="s">
        <v>5</v>
      </c>
      <c r="E80" s="11"/>
      <c r="F80" s="14"/>
      <c r="G80" s="1"/>
    </row>
    <row r="81" spans="1:10" x14ac:dyDescent="0.25">
      <c r="A81" s="15">
        <v>44371</v>
      </c>
      <c r="B81" s="17">
        <v>500</v>
      </c>
      <c r="C81" s="10">
        <f t="shared" si="3"/>
        <v>134.24148394080137</v>
      </c>
      <c r="D81" s="21" t="s">
        <v>6</v>
      </c>
      <c r="E81" s="11"/>
      <c r="F81" s="14"/>
      <c r="G81" s="1"/>
    </row>
    <row r="82" spans="1:10" x14ac:dyDescent="0.25">
      <c r="A82" s="15">
        <v>44385</v>
      </c>
      <c r="B82" s="17">
        <v>70</v>
      </c>
      <c r="C82" s="10">
        <f t="shared" si="3"/>
        <v>111.60417484730476</v>
      </c>
      <c r="D82" s="21" t="s">
        <v>5</v>
      </c>
      <c r="E82" s="11"/>
      <c r="F82" s="14"/>
      <c r="G82" s="1"/>
    </row>
    <row r="83" spans="1:10" x14ac:dyDescent="0.25">
      <c r="A83" s="15">
        <v>44399</v>
      </c>
      <c r="B83" s="17">
        <v>190</v>
      </c>
      <c r="C83" s="10">
        <f t="shared" si="3"/>
        <v>109.49882033644593</v>
      </c>
      <c r="D83" s="21" t="s">
        <v>5</v>
      </c>
      <c r="E83" s="11"/>
      <c r="F83" s="14"/>
      <c r="G83" s="1"/>
    </row>
    <row r="84" spans="1:10" x14ac:dyDescent="0.25">
      <c r="A84" s="15">
        <v>44413</v>
      </c>
      <c r="B84" s="17">
        <v>70</v>
      </c>
      <c r="C84" s="10">
        <f>GEOMEAN(B79:B84)</f>
        <v>112.34848972901381</v>
      </c>
      <c r="D84" s="21" t="s">
        <v>5</v>
      </c>
      <c r="E84" s="11"/>
      <c r="F84" s="14"/>
      <c r="G84" s="1"/>
    </row>
    <row r="85" spans="1:10" x14ac:dyDescent="0.25">
      <c r="A85" s="15">
        <v>44427</v>
      </c>
      <c r="B85" s="17">
        <v>140</v>
      </c>
      <c r="C85" s="10">
        <f>GEOMEAN(B80:B85)</f>
        <v>135.74374469078089</v>
      </c>
      <c r="D85" s="21" t="s">
        <v>6</v>
      </c>
      <c r="E85" s="11"/>
      <c r="F85" s="14"/>
      <c r="G85" s="1"/>
    </row>
    <row r="86" spans="1:10" x14ac:dyDescent="0.25">
      <c r="A86" s="15">
        <v>44455</v>
      </c>
      <c r="B86" s="17">
        <v>56</v>
      </c>
      <c r="C86" s="10">
        <f>GEOMEAN(B81:B86)</f>
        <v>124.08119230732648</v>
      </c>
      <c r="D86" s="21" t="s">
        <v>5</v>
      </c>
      <c r="E86" s="11"/>
      <c r="F86" s="14" t="s">
        <v>12</v>
      </c>
      <c r="G86" s="1"/>
    </row>
    <row r="87" spans="1:10" x14ac:dyDescent="0.25">
      <c r="A87" s="15">
        <v>44469</v>
      </c>
      <c r="B87" s="17">
        <v>70</v>
      </c>
      <c r="C87" s="10">
        <f>GEOMEAN(B82:B87)</f>
        <v>89.411620051896804</v>
      </c>
      <c r="D87" s="21" t="s">
        <v>5</v>
      </c>
      <c r="E87" s="11"/>
      <c r="F87" s="24">
        <v>44495</v>
      </c>
      <c r="G87" s="25" t="s">
        <v>13</v>
      </c>
      <c r="H87" s="26"/>
      <c r="I87" s="27"/>
      <c r="J87" s="28"/>
    </row>
    <row r="88" spans="1:10" x14ac:dyDescent="0.25">
      <c r="A88" s="15">
        <v>44483</v>
      </c>
      <c r="B88" s="17">
        <v>19</v>
      </c>
      <c r="C88" s="10">
        <f t="shared" ref="C88" si="4">GEOMEAN(B83:B88)</f>
        <v>71.945431904851617</v>
      </c>
      <c r="D88" s="21" t="s">
        <v>5</v>
      </c>
      <c r="E88" s="11"/>
      <c r="F88" s="24">
        <v>44498</v>
      </c>
      <c r="G88" s="25">
        <v>200</v>
      </c>
      <c r="H88" s="26"/>
      <c r="I88" s="27"/>
      <c r="J88" s="28"/>
    </row>
    <row r="89" spans="1:10" x14ac:dyDescent="0.25">
      <c r="A89" s="15">
        <v>44497</v>
      </c>
      <c r="B89" s="17">
        <v>50</v>
      </c>
      <c r="C89" s="26">
        <f>GEOMEAN(B86:B90)</f>
        <v>45.436262839974859</v>
      </c>
      <c r="D89" s="27" t="s">
        <v>5</v>
      </c>
      <c r="E89" s="11"/>
    </row>
    <row r="90" spans="1:10" x14ac:dyDescent="0.25">
      <c r="A90" s="15">
        <v>44511</v>
      </c>
      <c r="B90" s="17">
        <v>52</v>
      </c>
      <c r="C90" s="10">
        <f>GEOMEAN(B85:B90)</f>
        <v>54.809626418338169</v>
      </c>
      <c r="D90" s="21" t="s">
        <v>5</v>
      </c>
      <c r="E90" s="11"/>
      <c r="F90" t="s">
        <v>15</v>
      </c>
    </row>
    <row r="91" spans="1:10" x14ac:dyDescent="0.25">
      <c r="A91" s="15">
        <v>44555</v>
      </c>
      <c r="B91" s="17">
        <v>220</v>
      </c>
      <c r="C91" s="10">
        <f>GEOMEAN(B86:B91)</f>
        <v>59.097977197647381</v>
      </c>
      <c r="D91" s="21" t="s">
        <v>5</v>
      </c>
      <c r="E91" s="11"/>
      <c r="F91" s="15">
        <v>44564</v>
      </c>
      <c r="G91">
        <v>72</v>
      </c>
    </row>
    <row r="92" spans="1:10" x14ac:dyDescent="0.25">
      <c r="A92" s="15">
        <v>44532</v>
      </c>
      <c r="B92" s="17">
        <v>110</v>
      </c>
      <c r="C92" s="10">
        <f>GEOMEAN(B87:B92)</f>
        <v>66.136325055578226</v>
      </c>
      <c r="D92" s="21" t="s">
        <v>5</v>
      </c>
      <c r="E92" s="11"/>
      <c r="F92" s="15">
        <v>44565</v>
      </c>
      <c r="G92">
        <v>290</v>
      </c>
    </row>
    <row r="93" spans="1:10" x14ac:dyDescent="0.25">
      <c r="A93" s="15">
        <v>44560</v>
      </c>
      <c r="B93" s="17">
        <v>84</v>
      </c>
      <c r="C93" s="10">
        <f>GEOMEAN(B88:B93)</f>
        <v>68.176850314768188</v>
      </c>
      <c r="D93" s="21" t="s">
        <v>5</v>
      </c>
      <c r="E93" s="11"/>
    </row>
    <row r="94" spans="1:10" x14ac:dyDescent="0.25">
      <c r="A94" s="15">
        <v>44588</v>
      </c>
      <c r="B94" s="17">
        <v>430</v>
      </c>
      <c r="C94" s="10">
        <f>GEOMEAN(B89:B94)</f>
        <v>114.66285275342945</v>
      </c>
      <c r="D94" s="21" t="s">
        <v>5</v>
      </c>
      <c r="E94" s="11"/>
    </row>
    <row r="95" spans="1:10" x14ac:dyDescent="0.25">
      <c r="A95" s="15">
        <v>44616</v>
      </c>
      <c r="B95" s="17">
        <v>19</v>
      </c>
      <c r="C95" s="10">
        <f>GEOMEAN(B90:B95)</f>
        <v>97.585810917228414</v>
      </c>
      <c r="D95" s="21" t="s">
        <v>5</v>
      </c>
      <c r="E95" s="11"/>
    </row>
    <row r="96" spans="1:10" x14ac:dyDescent="0.25">
      <c r="A96" s="34" t="s">
        <v>9</v>
      </c>
      <c r="B96" s="34"/>
      <c r="C96" s="23">
        <f>GEOMEAN(B4:B95)</f>
        <v>92.79228944430858</v>
      </c>
      <c r="D96" s="22" t="s">
        <v>5</v>
      </c>
      <c r="E96" s="11"/>
      <c r="F96" s="14"/>
      <c r="G96" s="1"/>
    </row>
    <row r="98" spans="1:7" ht="15.75" thickBot="1" x14ac:dyDescent="0.3"/>
    <row r="99" spans="1:7" ht="57.75" customHeight="1" thickBot="1" x14ac:dyDescent="0.3">
      <c r="A99" s="31" t="s">
        <v>8</v>
      </c>
      <c r="B99" s="32"/>
      <c r="C99" s="32"/>
      <c r="D99" s="32"/>
      <c r="E99" s="32"/>
      <c r="F99" s="32"/>
      <c r="G99" s="33"/>
    </row>
    <row r="131" spans="1:1" ht="18.75" x14ac:dyDescent="0.3">
      <c r="A131" s="18" t="s">
        <v>11</v>
      </c>
    </row>
  </sheetData>
  <mergeCells count="4">
    <mergeCell ref="A1:G1"/>
    <mergeCell ref="A99:G99"/>
    <mergeCell ref="A2:G2"/>
    <mergeCell ref="A96:B9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Van Niekerk</dc:creator>
  <cp:lastModifiedBy>environintern1</cp:lastModifiedBy>
  <cp:lastPrinted>2020-11-11T08:21:44Z</cp:lastPrinted>
  <dcterms:created xsi:type="dcterms:W3CDTF">2020-10-31T09:44:34Z</dcterms:created>
  <dcterms:modified xsi:type="dcterms:W3CDTF">2022-03-08T10:12:28Z</dcterms:modified>
</cp:coreProperties>
</file>